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y\8. utrzymanie Teczka Maszynisty\"/>
    </mc:Choice>
  </mc:AlternateContent>
  <xr:revisionPtr revIDLastSave="0" documentId="13_ncr:1_{E6701922-468C-41D9-AB27-9DA157E481FA}" xr6:coauthVersionLast="47" xr6:coauthVersionMax="47" xr10:uidLastSave="{00000000-0000-0000-0000-000000000000}"/>
  <bookViews>
    <workbookView xWindow="-28920" yWindow="-120" windowWidth="29040" windowHeight="15840" xr2:uid="{BE71A09D-9027-41D3-AE85-58D8A2FEF5C0}"/>
  </bookViews>
  <sheets>
    <sheet name="Załącznik nr 2 potw_warunków" sheetId="2" r:id="rId1"/>
    <sheet name="Załącznik nr 3 Formularz cenow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E12" i="1"/>
  <c r="I18" i="1"/>
  <c r="I17" i="1"/>
  <c r="G18" i="1"/>
  <c r="G17" i="1"/>
  <c r="E18" i="1"/>
  <c r="E17" i="1"/>
  <c r="I9" i="1"/>
  <c r="I10" i="1"/>
  <c r="G9" i="1"/>
  <c r="G10" i="1"/>
  <c r="E9" i="1"/>
  <c r="E10" i="1"/>
  <c r="E8" i="1"/>
  <c r="I8" i="1"/>
  <c r="G8" i="1"/>
</calcChain>
</file>

<file path=xl/sharedStrings.xml><?xml version="1.0" encoding="utf-8"?>
<sst xmlns="http://schemas.openxmlformats.org/spreadsheetml/2006/main" count="51" uniqueCount="38">
  <si>
    <t xml:space="preserve">Wartość wynagrodzenia miesięcznego </t>
  </si>
  <si>
    <t>Usługa rozwoju systemu Teczka Maszynisty</t>
  </si>
  <si>
    <t xml:space="preserve">Opracowanie Raportu Końcowego na zakończenie umowy – opłata jednorazowa (opcja) </t>
  </si>
  <si>
    <t>Wartość wynagrodzenia przez cały okres obowiązywania umowy</t>
  </si>
  <si>
    <t>Przedmiot zapytania</t>
  </si>
  <si>
    <t xml:space="preserve">Przeprowadzenie  przeglądu zerowego (audyt) wraz z przygotowaniem raportu 
opłata jednorazowa </t>
  </si>
  <si>
    <t>Wariant A - 12 miesięcy</t>
  </si>
  <si>
    <t>Wariant B - 18 miesięcy</t>
  </si>
  <si>
    <t>Wariant C - 24 miesiące</t>
  </si>
  <si>
    <t>Wariant 1 - 1 600 roboczogodzin</t>
  </si>
  <si>
    <t>Wariant 2 - 2 400 roboczogodzin</t>
  </si>
  <si>
    <t>Wariant I Czasu Naprawy Awarii Krytycznej - 2 godziny</t>
  </si>
  <si>
    <t xml:space="preserve">Wariant II Czasu Naprawy Awarii Krytycznej - 4 godziny </t>
  </si>
  <si>
    <t>Wariant III Czasu Naprawy Awarii Krytycznej – 8 godzin</t>
  </si>
  <si>
    <t>Cena jednostkowa za 1 roboczogodzinę</t>
  </si>
  <si>
    <t>Wartość wynagrodzenia za łączną liczbę roboczogodzin w całym okresie obowiązywania umowy</t>
  </si>
  <si>
    <t>Dostęp do ESOZ Wykonawcy</t>
  </si>
  <si>
    <t xml:space="preserve">Usługa utrzymania systemu Teczka Maszynisty
</t>
  </si>
  <si>
    <t>Załącznik nr 3 do RFI nr BST-P5/076/19/2021</t>
  </si>
  <si>
    <t>Załącznik nr 2 do RFI nr BST-P5/076/19/2021</t>
  </si>
  <si>
    <t>FORMULARZ INFORMACJI CENOWEJ</t>
  </si>
  <si>
    <t>FORMULARZ POTWIERDZENIA WARUNKÓW</t>
  </si>
  <si>
    <t>TAK/NIE</t>
  </si>
  <si>
    <t>NAZWA FIRMY, DLA KTÓREJ REALIZOWANO PROJEKT</t>
  </si>
  <si>
    <t>PRZEDMIOT PROJEKTU</t>
  </si>
  <si>
    <t>OKRES REALIZACJI</t>
  </si>
  <si>
    <t>1. doświadczenie w zakresie realizacji utrzymania minimum trzech odrębnych systemów informatycznych w technologii opisanej w Załączniku nr 1 oraz Android w okresie ostatnich 3 lat przed upływem terminu składania informacji cenowych.</t>
  </si>
  <si>
    <t>b) Programista – doświadczenie minimum 2 lata,</t>
  </si>
  <si>
    <t>c) Analityk biznesowy – doświadczenie minimum 2 lata,</t>
  </si>
  <si>
    <t>d) Minimum dwóch Konsultantów do spraw utrzymania – każdy posiadający doświadczenie minimum 2 lata.</t>
  </si>
  <si>
    <t>2. zespół co najmniej 5 osób z doświadczeniem technologii opisanej w pkt 2) „Stos Technologiczny” Załącznika nr 1, znajomością integracji z wieloma systemami oraz doświadczenie w zakresie przygotowania systemów dla branży transportowej:</t>
  </si>
  <si>
    <t>WYMAGANIE ZAMAWIAJĄCEGO - DOŚWIADCZENIE</t>
  </si>
  <si>
    <t>NAZWA CERTYFIKATU</t>
  </si>
  <si>
    <t>DATA WYDANIA</t>
  </si>
  <si>
    <t>Kierownik Projektu – posiadający certyfikat Prince2 lub równoważny,</t>
  </si>
  <si>
    <t>Certyfikat zgodności z ISO 20000 zarzadzania usługami IT.</t>
  </si>
  <si>
    <t>a) Kierownik Projektu – posiadający doświadczenie minimum 3 lata,</t>
  </si>
  <si>
    <t>WYMAGANIE ZAMAWIAJĄCEGO - CERTYFIKATY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</si>
</sst>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2ED4-2559-4E1E-ACD4-05BDA3663920}">
  <dimension ref="B2:F15"/>
  <sheetViews>
    <sheetView tabSelected="1" workbookViewId="0">
      <selection activeCell="B14" sqref="B14"/>
    </sheetView>
  </sheetViews>
  <sheetFormatPr defaultRowHeight="14.5" x14ac:dyDescent="0.35"/>
  <cols>
    <col min="1" max="1" width="8.7265625" style="10"/>
    <col min="2" max="2" width="62.1796875" style="10" customWidth="1"/>
    <col min="3" max="3" width="32.7265625" style="10" customWidth="1"/>
    <col min="4" max="4" width="37.08984375" style="10" customWidth="1"/>
    <col min="5" max="5" width="31" style="10" customWidth="1"/>
    <col min="6" max="6" width="45.81640625" style="10" bestFit="1" customWidth="1"/>
    <col min="7" max="16384" width="8.7265625" style="10"/>
  </cols>
  <sheetData>
    <row r="2" spans="2:6" x14ac:dyDescent="0.35">
      <c r="B2" s="6" t="s">
        <v>19</v>
      </c>
    </row>
    <row r="3" spans="2:6" x14ac:dyDescent="0.35">
      <c r="B3" s="6" t="s">
        <v>21</v>
      </c>
    </row>
    <row r="5" spans="2:6" s="9" customFormat="1" x14ac:dyDescent="0.35">
      <c r="B5" s="11" t="s">
        <v>31</v>
      </c>
      <c r="C5" s="7" t="s">
        <v>22</v>
      </c>
      <c r="D5" s="7" t="s">
        <v>24</v>
      </c>
      <c r="E5" s="7" t="s">
        <v>25</v>
      </c>
      <c r="F5" s="8" t="s">
        <v>23</v>
      </c>
    </row>
    <row r="6" spans="2:6" ht="58" x14ac:dyDescent="0.35">
      <c r="B6" s="13" t="s">
        <v>26</v>
      </c>
      <c r="C6" s="12"/>
      <c r="D6" s="12"/>
      <c r="E6" s="12"/>
      <c r="F6" s="12"/>
    </row>
    <row r="7" spans="2:6" ht="58" x14ac:dyDescent="0.35">
      <c r="B7" s="13" t="s">
        <v>30</v>
      </c>
      <c r="C7" s="12"/>
      <c r="D7" s="12"/>
      <c r="E7" s="12"/>
      <c r="F7" s="12"/>
    </row>
    <row r="8" spans="2:6" x14ac:dyDescent="0.35">
      <c r="B8" s="13" t="s">
        <v>36</v>
      </c>
      <c r="C8" s="12"/>
      <c r="D8" s="12"/>
      <c r="E8" s="12"/>
      <c r="F8" s="12"/>
    </row>
    <row r="9" spans="2:6" x14ac:dyDescent="0.35">
      <c r="B9" s="13" t="s">
        <v>27</v>
      </c>
      <c r="C9" s="12"/>
      <c r="D9" s="12"/>
      <c r="E9" s="12"/>
      <c r="F9" s="12"/>
    </row>
    <row r="10" spans="2:6" x14ac:dyDescent="0.35">
      <c r="B10" s="13" t="s">
        <v>28</v>
      </c>
      <c r="C10" s="12"/>
      <c r="D10" s="12"/>
      <c r="E10" s="12"/>
      <c r="F10" s="12"/>
    </row>
    <row r="11" spans="2:6" ht="29" x14ac:dyDescent="0.35">
      <c r="B11" s="13" t="s">
        <v>29</v>
      </c>
      <c r="C11" s="12"/>
      <c r="D11" s="12"/>
      <c r="E11" s="12"/>
      <c r="F11" s="12"/>
    </row>
    <row r="13" spans="2:6" x14ac:dyDescent="0.35">
      <c r="B13" s="11" t="s">
        <v>37</v>
      </c>
      <c r="C13" s="7" t="s">
        <v>22</v>
      </c>
      <c r="D13" s="7" t="s">
        <v>32</v>
      </c>
      <c r="E13" s="7" t="s">
        <v>33</v>
      </c>
    </row>
    <row r="14" spans="2:6" x14ac:dyDescent="0.35">
      <c r="B14" s="13" t="s">
        <v>34</v>
      </c>
      <c r="C14" s="12"/>
      <c r="D14" s="12"/>
      <c r="E14" s="12"/>
    </row>
    <row r="15" spans="2:6" x14ac:dyDescent="0.35">
      <c r="B15" s="13" t="s">
        <v>35</v>
      </c>
      <c r="C15" s="12"/>
      <c r="D15" s="12"/>
      <c r="E1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3F101-A5CA-43C5-8F4F-A29070CEC7E8}">
  <dimension ref="B2:I18"/>
  <sheetViews>
    <sheetView workbookViewId="0">
      <selection activeCell="C21" sqref="C21"/>
    </sheetView>
  </sheetViews>
  <sheetFormatPr defaultRowHeight="14.5" x14ac:dyDescent="0.35"/>
  <cols>
    <col min="2" max="2" width="22" customWidth="1"/>
    <col min="3" max="3" width="30.81640625" customWidth="1"/>
    <col min="4" max="4" width="21.36328125" bestFit="1" customWidth="1"/>
    <col min="5" max="5" width="36.26953125" customWidth="1"/>
    <col min="6" max="6" width="21.36328125" bestFit="1" customWidth="1"/>
    <col min="7" max="7" width="36.26953125" customWidth="1"/>
    <col min="8" max="8" width="21.36328125" bestFit="1" customWidth="1"/>
    <col min="9" max="9" width="36.26953125" customWidth="1"/>
  </cols>
  <sheetData>
    <row r="2" spans="2:9" x14ac:dyDescent="0.35">
      <c r="B2" s="6" t="s">
        <v>18</v>
      </c>
    </row>
    <row r="3" spans="2:9" x14ac:dyDescent="0.35">
      <c r="B3" s="6" t="s">
        <v>20</v>
      </c>
    </row>
    <row r="5" spans="2:9" s="6" customFormat="1" x14ac:dyDescent="0.35">
      <c r="B5" s="20" t="s">
        <v>4</v>
      </c>
      <c r="C5" s="20"/>
      <c r="D5" s="21" t="s">
        <v>6</v>
      </c>
      <c r="E5" s="21"/>
      <c r="F5" s="21" t="s">
        <v>7</v>
      </c>
      <c r="G5" s="21"/>
      <c r="H5" s="21" t="s">
        <v>8</v>
      </c>
      <c r="I5" s="21"/>
    </row>
    <row r="6" spans="2:9" s="6" customFormat="1" ht="29" x14ac:dyDescent="0.35">
      <c r="B6" s="20"/>
      <c r="C6" s="20"/>
      <c r="D6" s="22" t="s">
        <v>0</v>
      </c>
      <c r="E6" s="22" t="s">
        <v>3</v>
      </c>
      <c r="F6" s="22" t="s">
        <v>0</v>
      </c>
      <c r="G6" s="22" t="s">
        <v>3</v>
      </c>
      <c r="H6" s="22" t="s">
        <v>0</v>
      </c>
      <c r="I6" s="22" t="s">
        <v>3</v>
      </c>
    </row>
    <row r="7" spans="2:9" ht="45" customHeight="1" x14ac:dyDescent="0.35">
      <c r="B7" s="18" t="s">
        <v>5</v>
      </c>
      <c r="C7" s="19"/>
      <c r="D7" s="15"/>
      <c r="E7" s="16"/>
      <c r="F7" s="15"/>
      <c r="G7" s="16"/>
      <c r="H7" s="15"/>
      <c r="I7" s="16"/>
    </row>
    <row r="8" spans="2:9" ht="29" x14ac:dyDescent="0.35">
      <c r="B8" s="14" t="s">
        <v>17</v>
      </c>
      <c r="C8" s="3" t="s">
        <v>11</v>
      </c>
      <c r="D8" s="2"/>
      <c r="E8" s="2">
        <f>D8*12</f>
        <v>0</v>
      </c>
      <c r="F8" s="2"/>
      <c r="G8" s="2">
        <f>F8*18</f>
        <v>0</v>
      </c>
      <c r="H8" s="2"/>
      <c r="I8" s="2">
        <f>H8*24</f>
        <v>0</v>
      </c>
    </row>
    <row r="9" spans="2:9" ht="30" customHeight="1" x14ac:dyDescent="0.35">
      <c r="B9" s="14"/>
      <c r="C9" s="3" t="s">
        <v>12</v>
      </c>
      <c r="D9" s="2"/>
      <c r="E9" s="2">
        <f t="shared" ref="E9:E10" si="0">D9*12</f>
        <v>0</v>
      </c>
      <c r="F9" s="2"/>
      <c r="G9" s="2">
        <f t="shared" ref="G9:G10" si="1">F9*18</f>
        <v>0</v>
      </c>
      <c r="H9" s="2"/>
      <c r="I9" s="2">
        <f t="shared" ref="I9:I10" si="2">H9*24</f>
        <v>0</v>
      </c>
    </row>
    <row r="10" spans="2:9" ht="30" customHeight="1" x14ac:dyDescent="0.35">
      <c r="B10" s="14"/>
      <c r="C10" s="3" t="s">
        <v>13</v>
      </c>
      <c r="D10" s="2"/>
      <c r="E10" s="2">
        <f t="shared" si="0"/>
        <v>0</v>
      </c>
      <c r="F10" s="2"/>
      <c r="G10" s="2">
        <f t="shared" si="1"/>
        <v>0</v>
      </c>
      <c r="H10" s="2"/>
      <c r="I10" s="2">
        <f t="shared" si="2"/>
        <v>0</v>
      </c>
    </row>
    <row r="11" spans="2:9" ht="60" customHeight="1" x14ac:dyDescent="0.35">
      <c r="B11" s="14" t="s">
        <v>2</v>
      </c>
      <c r="C11" s="14"/>
      <c r="D11" s="17"/>
      <c r="E11" s="17"/>
      <c r="F11" s="17"/>
      <c r="G11" s="17"/>
      <c r="H11" s="17"/>
      <c r="I11" s="17"/>
    </row>
    <row r="12" spans="2:9" x14ac:dyDescent="0.35">
      <c r="B12" s="18" t="s">
        <v>16</v>
      </c>
      <c r="C12" s="19"/>
      <c r="D12" s="2"/>
      <c r="E12" s="2">
        <f>D12*12</f>
        <v>0</v>
      </c>
      <c r="F12" s="2"/>
      <c r="G12" s="2">
        <f>F12*18</f>
        <v>0</v>
      </c>
      <c r="H12" s="2"/>
      <c r="I12" s="2">
        <f>H12*24</f>
        <v>0</v>
      </c>
    </row>
    <row r="13" spans="2:9" x14ac:dyDescent="0.35">
      <c r="B13" s="4"/>
      <c r="C13" s="4"/>
      <c r="D13" s="5"/>
      <c r="E13" s="5"/>
      <c r="F13" s="5"/>
      <c r="G13" s="5"/>
      <c r="H13" s="5"/>
      <c r="I13" s="5"/>
    </row>
    <row r="15" spans="2:9" s="6" customFormat="1" x14ac:dyDescent="0.35">
      <c r="B15" s="20" t="s">
        <v>4</v>
      </c>
      <c r="C15" s="20"/>
      <c r="D15" s="21" t="s">
        <v>6</v>
      </c>
      <c r="E15" s="21"/>
      <c r="F15" s="21" t="s">
        <v>7</v>
      </c>
      <c r="G15" s="21"/>
      <c r="H15" s="21" t="s">
        <v>8</v>
      </c>
      <c r="I15" s="21"/>
    </row>
    <row r="16" spans="2:9" s="6" customFormat="1" ht="43.5" x14ac:dyDescent="0.35">
      <c r="B16" s="20"/>
      <c r="C16" s="20"/>
      <c r="D16" s="22" t="s">
        <v>14</v>
      </c>
      <c r="E16" s="22" t="s">
        <v>15</v>
      </c>
      <c r="F16" s="22" t="s">
        <v>14</v>
      </c>
      <c r="G16" s="22" t="s">
        <v>15</v>
      </c>
      <c r="H16" s="22" t="s">
        <v>14</v>
      </c>
      <c r="I16" s="22" t="s">
        <v>15</v>
      </c>
    </row>
    <row r="17" spans="2:9" x14ac:dyDescent="0.35">
      <c r="B17" s="14" t="s">
        <v>1</v>
      </c>
      <c r="C17" s="1" t="s">
        <v>9</v>
      </c>
      <c r="D17" s="2"/>
      <c r="E17" s="2">
        <f>D17*1600</f>
        <v>0</v>
      </c>
      <c r="F17" s="2"/>
      <c r="G17" s="2">
        <f>F17*1600</f>
        <v>0</v>
      </c>
      <c r="H17" s="2"/>
      <c r="I17" s="2">
        <f>H17*1600</f>
        <v>0</v>
      </c>
    </row>
    <row r="18" spans="2:9" x14ac:dyDescent="0.35">
      <c r="B18" s="14"/>
      <c r="C18" s="1" t="s">
        <v>10</v>
      </c>
      <c r="D18" s="2"/>
      <c r="E18" s="2">
        <f>D18*2400</f>
        <v>0</v>
      </c>
      <c r="F18" s="2"/>
      <c r="G18" s="2">
        <f>F18*2400</f>
        <v>0</v>
      </c>
      <c r="H18" s="2"/>
      <c r="I18" s="2">
        <f>H18*2400</f>
        <v>0</v>
      </c>
    </row>
  </sheetData>
  <mergeCells count="19">
    <mergeCell ref="B12:C12"/>
    <mergeCell ref="B17:B18"/>
    <mergeCell ref="D15:E15"/>
    <mergeCell ref="F15:G15"/>
    <mergeCell ref="H15:I15"/>
    <mergeCell ref="B15:C16"/>
    <mergeCell ref="D5:E5"/>
    <mergeCell ref="F5:G5"/>
    <mergeCell ref="H5:I5"/>
    <mergeCell ref="B5:C6"/>
    <mergeCell ref="B7:C7"/>
    <mergeCell ref="B8:B10"/>
    <mergeCell ref="B11:C11"/>
    <mergeCell ref="D7:E7"/>
    <mergeCell ref="F7:G7"/>
    <mergeCell ref="H7:I7"/>
    <mergeCell ref="D11:E11"/>
    <mergeCell ref="F11:G11"/>
    <mergeCell ref="H11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2 potw_warunków</vt:lpstr>
      <vt:lpstr>Załącznik nr 3 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Walczak Katarzyna</dc:creator>
  <cp:lastModifiedBy>Walczak Katarzyna</cp:lastModifiedBy>
  <dcterms:created xsi:type="dcterms:W3CDTF">2021-05-27T10:51:53Z</dcterms:created>
  <dcterms:modified xsi:type="dcterms:W3CDTF">2021-05-31T10:54:45Z</dcterms:modified>
</cp:coreProperties>
</file>